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ODATAK II " sheetId="1" r:id="rId1"/>
  </sheets>
  <definedNames/>
  <calcPr fullCalcOnLoad="1"/>
</workbook>
</file>

<file path=xl/sharedStrings.xml><?xml version="1.0" encoding="utf-8"?>
<sst xmlns="http://schemas.openxmlformats.org/spreadsheetml/2006/main" count="121" uniqueCount="78">
  <si>
    <t>RAZDOBLJE:</t>
  </si>
  <si>
    <t>Adresa</t>
  </si>
  <si>
    <t>kontakt</t>
  </si>
  <si>
    <t>Tel</t>
  </si>
  <si>
    <t>Vrsta ambalažnog materijala</t>
  </si>
  <si>
    <t>UKUPNO (kg)</t>
  </si>
  <si>
    <t>Naknada (kn/t)</t>
  </si>
  <si>
    <t>Naknada (kn/kom)</t>
  </si>
  <si>
    <t>PET</t>
  </si>
  <si>
    <t>STAKLO</t>
  </si>
  <si>
    <t>AL-LIMENKE</t>
  </si>
  <si>
    <t>FE-LIMENKE</t>
  </si>
  <si>
    <t>VIŠESLOJNA AMB. ZA OSTALE NAMJENE</t>
  </si>
  <si>
    <t>PAPIR/KARTON</t>
  </si>
  <si>
    <t>DRVO</t>
  </si>
  <si>
    <t>TEKSTIL</t>
  </si>
  <si>
    <t>OSTALI POLIMERNI MATERIJALI</t>
  </si>
  <si>
    <t>Mjesto:</t>
  </si>
  <si>
    <t>Datum:</t>
  </si>
  <si>
    <t>MP</t>
  </si>
  <si>
    <t>Županija</t>
  </si>
  <si>
    <t>UKUPNO (kom)</t>
  </si>
  <si>
    <t>Ukupno kn</t>
  </si>
  <si>
    <t>VIŠESLOJNA AMB. ZA PIĆE I NAPITKE</t>
  </si>
  <si>
    <t>UKUPNO II</t>
  </si>
  <si>
    <t>Količina (kom)</t>
  </si>
  <si>
    <t>Ukupno (kn)</t>
  </si>
  <si>
    <t>UKUPNO III</t>
  </si>
  <si>
    <t>Al-limenke</t>
  </si>
  <si>
    <t>PIVO</t>
  </si>
  <si>
    <t>Fe-limenke</t>
  </si>
  <si>
    <t>SOKOVI</t>
  </si>
  <si>
    <t>VODA MINERALNA I STOLNA GAZ. I NEGAZ.</t>
  </si>
  <si>
    <t>UKUPNO IV</t>
  </si>
  <si>
    <t>SVEUKUPNO (II + III + IV)</t>
  </si>
  <si>
    <t>VRSTA</t>
  </si>
  <si>
    <t>JEDNOKRATNA</t>
  </si>
  <si>
    <t>POVRATNA</t>
  </si>
  <si>
    <t>UKUPNA</t>
  </si>
  <si>
    <t>PROIZVODA</t>
  </si>
  <si>
    <t>AMBALAŽA</t>
  </si>
  <si>
    <t>kom</t>
  </si>
  <si>
    <t>DODATAK II</t>
  </si>
  <si>
    <t xml:space="preserve">IV PODACI O VRSTI I KOLIČINI (kom) AMBALAŽE ZA PIĆA I NAPITKE STAVLJENE NA TRŽIŠTE RH RADI NAPLATE POTICAJNE NAKNADE           </t>
  </si>
  <si>
    <t>Nacionalni ciljevi udjela povratne ambalaže po vrsti proizvoda ostvareni u prethodnoj godini:</t>
  </si>
  <si>
    <t>PRETHODNOJ GODINI (%)</t>
  </si>
  <si>
    <t>VODA MINERALNA I STOLNA GAZIRANA I NEGAZIRANA</t>
  </si>
  <si>
    <t>UDJELA POVRATNE AMB. U</t>
  </si>
  <si>
    <t xml:space="preserve">OSTVARENI POSTOTAK </t>
  </si>
  <si>
    <t xml:space="preserve">VINO </t>
  </si>
  <si>
    <t>OSTALA ALKOHOLNA PIĆA</t>
  </si>
  <si>
    <t>Ostali polimerni materijali</t>
  </si>
  <si>
    <t>Višeslojna amb. s pretežno papir-kartonskom komp.</t>
  </si>
  <si>
    <t>Staklo</t>
  </si>
  <si>
    <t>do 0,25 l (kom)</t>
  </si>
  <si>
    <t>0,26 - 0,5 l (kom)</t>
  </si>
  <si>
    <t>0,51 -  1,50  l (kom)</t>
  </si>
  <si>
    <t>više od 1,5 l (kom)</t>
  </si>
  <si>
    <t>PLASTIČNE VREĆICE</t>
  </si>
  <si>
    <t>Potpis</t>
  </si>
  <si>
    <t>Dostaviti:</t>
  </si>
  <si>
    <t>Fond za zaštitu okoliša i energetsku učinkovitost</t>
  </si>
  <si>
    <t>10000 ZAGREB</t>
  </si>
  <si>
    <t>IZVOD IZ OČEVIDNIKA ZA OBRAČUN NAKNADE ZBRINJAVANJA, POVRATNE NAKNADE I POTICAJNE NAKNADE*</t>
  </si>
  <si>
    <t>Količina ambalaže za sva pića i napitke te mlijeko i ost.tekuće mliječne proizvode za jednokratnu upotrebu</t>
  </si>
  <si>
    <t>III PODACI O VRSTI I KOLIČINI AMBALAŽE ZA SVA PIĆA I NAPITKE TE MLIJEKO I OSTALE TEKUĆE MLIJEČNE PROIZVODE  S JEDNOKRATNOM UPOTREBOM STAVLJENE NA TRŽIŠTE RH RADI NAPLATE POVRATNE NAKNADE, ZAPREMINE VEĆE OD 0,2 L</t>
  </si>
  <si>
    <t>PET - mlijeko i ostali tekući mliječni proizvodi od 01.04.2010.</t>
  </si>
  <si>
    <t>AL-LIMENKE - mlijeko i ostali tekući mliječni proizvodi od 01.04.2010.</t>
  </si>
  <si>
    <t>VIŠESLOJNA AMB.- mlijeko i ostali tekući mliječni proizvodi od 01.04.2010.</t>
  </si>
  <si>
    <t>STAKLO - mlijeko i ostali tekući mliječni proizvodi od 01.04.2010.</t>
  </si>
  <si>
    <t>OSTALI POLIMERNI MATERIJALI - mlijeko i ostali tekući mliječni proizvodi od 09.11.2011.</t>
  </si>
  <si>
    <t>OSTALI POLIMERNI MATERIJALI - mlijeko i ostali tekući mliječni proizvodi od 01.04.2010. do 08.11.2011.</t>
  </si>
  <si>
    <t>OIB</t>
  </si>
  <si>
    <t>Radnička cesta 80</t>
  </si>
  <si>
    <t xml:space="preserve">IZVOZ:
</t>
  </si>
  <si>
    <t>I. PODACI O IZVOZNIKU PIĆA I NAPITAKA</t>
  </si>
  <si>
    <t>Izvoznik</t>
  </si>
  <si>
    <t xml:space="preserve">II. PODACI O VRSTI I KOLIČINI AMBALAŽE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</si>
</sst>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3" xfId="0" applyNumberFormat="1" applyBorder="1" applyAlignment="1">
      <alignment/>
    </xf>
    <xf numFmtId="0" fontId="0" fillId="0" borderId="22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35" borderId="23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0" fontId="0" fillId="0" borderId="27" xfId="0" applyFont="1" applyBorder="1" applyAlignment="1">
      <alignment/>
    </xf>
    <xf numFmtId="0" fontId="1" fillId="36" borderId="18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6" xfId="0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6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5" borderId="16" xfId="0" applyFill="1" applyBorder="1" applyAlignment="1">
      <alignment/>
    </xf>
    <xf numFmtId="2" fontId="0" fillId="35" borderId="16" xfId="0" applyNumberForma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1" fillId="0" borderId="4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7" xfId="0" applyFon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5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0" xfId="0" applyAlignment="1" applyProtection="1">
      <alignment horizontal="left" wrapText="1"/>
      <protection/>
    </xf>
    <xf numFmtId="0" fontId="0" fillId="0" borderId="51" xfId="0" applyFont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1" fillId="33" borderId="18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2" fillId="37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6.140625" style="0" customWidth="1"/>
    <col min="2" max="2" width="25.7109375" style="0" customWidth="1"/>
    <col min="3" max="3" width="21.140625" style="0" customWidth="1"/>
    <col min="4" max="4" width="17.8515625" style="0" customWidth="1"/>
    <col min="5" max="5" width="16.8515625" style="0" customWidth="1"/>
    <col min="6" max="6" width="15.57421875" style="0" customWidth="1"/>
    <col min="7" max="7" width="9.8515625" style="0" customWidth="1"/>
    <col min="8" max="8" width="0.13671875" style="0" customWidth="1"/>
    <col min="9" max="11" width="9.140625" style="0" hidden="1" customWidth="1"/>
  </cols>
  <sheetData>
    <row r="1" spans="1:6" ht="12.75">
      <c r="A1" s="76" t="s">
        <v>63</v>
      </c>
      <c r="B1" s="76"/>
      <c r="C1" s="76"/>
      <c r="D1" s="76"/>
      <c r="E1" s="76"/>
      <c r="F1" s="76"/>
    </row>
    <row r="2" ht="12.75">
      <c r="A2" s="35" t="s">
        <v>42</v>
      </c>
    </row>
    <row r="4" spans="1:6" ht="46.5" customHeight="1">
      <c r="A4" s="1" t="s">
        <v>75</v>
      </c>
      <c r="B4" s="3"/>
      <c r="C4" s="16" t="s">
        <v>74</v>
      </c>
      <c r="D4" s="2"/>
      <c r="E4" s="88" t="s">
        <v>0</v>
      </c>
      <c r="F4" s="89"/>
    </row>
    <row r="5" spans="1:6" ht="12.75">
      <c r="A5" s="17" t="s">
        <v>76</v>
      </c>
      <c r="B5" s="79"/>
      <c r="C5" s="79"/>
      <c r="D5" s="79"/>
      <c r="E5" s="79"/>
      <c r="F5" s="90"/>
    </row>
    <row r="6" spans="1:6" ht="12.75">
      <c r="A6" s="18" t="s">
        <v>1</v>
      </c>
      <c r="B6" s="78"/>
      <c r="C6" s="78"/>
      <c r="D6" s="78"/>
      <c r="E6" s="78"/>
      <c r="F6" s="91"/>
    </row>
    <row r="7" spans="1:6" ht="12.75">
      <c r="A7" s="18" t="s">
        <v>2</v>
      </c>
      <c r="B7" s="78"/>
      <c r="C7" s="78"/>
      <c r="D7" s="78"/>
      <c r="E7" s="78"/>
      <c r="F7" s="91"/>
    </row>
    <row r="8" spans="1:6" ht="12.75">
      <c r="A8" s="18" t="s">
        <v>3</v>
      </c>
      <c r="B8" s="78"/>
      <c r="C8" s="78"/>
      <c r="D8" s="78"/>
      <c r="E8" s="78"/>
      <c r="F8" s="91"/>
    </row>
    <row r="9" spans="1:6" ht="12.75">
      <c r="A9" s="6" t="s">
        <v>72</v>
      </c>
      <c r="B9" s="92"/>
      <c r="C9" s="78"/>
      <c r="D9" s="78"/>
      <c r="E9" s="78"/>
      <c r="F9" s="91"/>
    </row>
    <row r="10" spans="1:6" ht="12.75">
      <c r="A10" s="41" t="s">
        <v>20</v>
      </c>
      <c r="B10" s="42"/>
      <c r="C10" s="14"/>
      <c r="D10" s="14"/>
      <c r="E10" s="14"/>
      <c r="F10" s="15"/>
    </row>
    <row r="11" spans="1:6" ht="12.75">
      <c r="A11" s="93" t="s">
        <v>77</v>
      </c>
      <c r="B11" s="94"/>
      <c r="C11" s="93"/>
      <c r="D11" s="93"/>
      <c r="E11" s="93"/>
      <c r="F11" s="93"/>
    </row>
    <row r="12" spans="1:6" ht="48" customHeight="1">
      <c r="A12" s="19"/>
      <c r="B12" s="95"/>
      <c r="C12" s="95"/>
      <c r="D12" s="96" t="s">
        <v>64</v>
      </c>
      <c r="E12" s="96"/>
      <c r="F12" s="9"/>
    </row>
    <row r="13" spans="1:7" ht="12.75">
      <c r="A13" s="20" t="s">
        <v>4</v>
      </c>
      <c r="B13" s="21" t="s">
        <v>5</v>
      </c>
      <c r="C13" s="21" t="s">
        <v>6</v>
      </c>
      <c r="D13" s="21" t="s">
        <v>21</v>
      </c>
      <c r="E13" s="21" t="s">
        <v>7</v>
      </c>
      <c r="F13" s="21" t="s">
        <v>22</v>
      </c>
      <c r="G13" s="22"/>
    </row>
    <row r="14" spans="1:6" ht="12.75">
      <c r="A14" s="17" t="s">
        <v>8</v>
      </c>
      <c r="B14" s="4"/>
      <c r="C14" s="10">
        <v>410</v>
      </c>
      <c r="D14" s="4"/>
      <c r="E14" s="23">
        <v>0.1</v>
      </c>
      <c r="F14" s="5">
        <f>B14*0.41+D14*E14</f>
        <v>0</v>
      </c>
    </row>
    <row r="15" spans="1:6" ht="12.75">
      <c r="A15" s="69" t="s">
        <v>66</v>
      </c>
      <c r="B15" s="4"/>
      <c r="C15" s="10">
        <v>410</v>
      </c>
      <c r="D15" s="4"/>
      <c r="E15" s="23">
        <v>0.02</v>
      </c>
      <c r="F15" s="5">
        <f>B15*0.41+D15*E15</f>
        <v>0</v>
      </c>
    </row>
    <row r="16" spans="1:6" ht="12.75">
      <c r="A16" s="24" t="s">
        <v>10</v>
      </c>
      <c r="B16" s="4"/>
      <c r="C16" s="11">
        <v>410</v>
      </c>
      <c r="D16" s="7"/>
      <c r="E16" s="25">
        <v>0.1</v>
      </c>
      <c r="F16" s="5">
        <f>B16*0.41+D16*E16</f>
        <v>0</v>
      </c>
    </row>
    <row r="17" spans="1:6" ht="12.75">
      <c r="A17" s="70" t="s">
        <v>67</v>
      </c>
      <c r="B17" s="4"/>
      <c r="C17" s="11">
        <v>410</v>
      </c>
      <c r="D17" s="7"/>
      <c r="E17" s="25">
        <v>0.02</v>
      </c>
      <c r="F17" s="5">
        <f>B17*0.41+D17*E17</f>
        <v>0</v>
      </c>
    </row>
    <row r="18" spans="1:6" ht="12.75">
      <c r="A18" s="18" t="s">
        <v>11</v>
      </c>
      <c r="B18" s="4"/>
      <c r="C18" s="11">
        <v>225</v>
      </c>
      <c r="D18" s="7"/>
      <c r="E18" s="25">
        <v>0.1</v>
      </c>
      <c r="F18" s="5">
        <f>B18*0.225+D18*E18</f>
        <v>0</v>
      </c>
    </row>
    <row r="19" spans="1:6" ht="12.75">
      <c r="A19" s="24" t="s">
        <v>13</v>
      </c>
      <c r="B19" s="4"/>
      <c r="C19" s="11">
        <v>375</v>
      </c>
      <c r="D19" s="62"/>
      <c r="E19" s="63"/>
      <c r="F19" s="5">
        <f>B19*0.375</f>
        <v>0</v>
      </c>
    </row>
    <row r="20" spans="1:6" ht="12.75">
      <c r="A20" s="24" t="s">
        <v>23</v>
      </c>
      <c r="B20" s="4"/>
      <c r="C20" s="11">
        <v>410</v>
      </c>
      <c r="D20" s="7"/>
      <c r="E20" s="25">
        <v>0.1</v>
      </c>
      <c r="F20" s="5">
        <f>B20*0.41+D20*E20</f>
        <v>0</v>
      </c>
    </row>
    <row r="21" spans="1:6" ht="12.75">
      <c r="A21" s="70" t="s">
        <v>68</v>
      </c>
      <c r="B21" s="4"/>
      <c r="C21" s="11">
        <v>410</v>
      </c>
      <c r="D21" s="7"/>
      <c r="E21" s="25">
        <v>0.02</v>
      </c>
      <c r="F21" s="5">
        <f>B21*0.41+D21*E21</f>
        <v>0</v>
      </c>
    </row>
    <row r="22" spans="1:6" ht="12.75">
      <c r="A22" s="24" t="s">
        <v>12</v>
      </c>
      <c r="B22" s="4"/>
      <c r="C22" s="11">
        <v>750</v>
      </c>
      <c r="D22" s="26"/>
      <c r="E22" s="27"/>
      <c r="F22" s="5">
        <f>B22*0.75</f>
        <v>0</v>
      </c>
    </row>
    <row r="23" spans="1:6" ht="12.75">
      <c r="A23" s="24" t="s">
        <v>14</v>
      </c>
      <c r="B23" s="4"/>
      <c r="C23" s="11">
        <v>150</v>
      </c>
      <c r="D23" s="28"/>
      <c r="E23" s="29"/>
      <c r="F23" s="5">
        <f>B23*0.15</f>
        <v>0</v>
      </c>
    </row>
    <row r="24" spans="1:6" ht="12.75">
      <c r="A24" s="24" t="s">
        <v>15</v>
      </c>
      <c r="B24" s="4"/>
      <c r="C24" s="11">
        <v>150</v>
      </c>
      <c r="D24" s="28"/>
      <c r="E24" s="29"/>
      <c r="F24" s="5">
        <f>B24*0.15</f>
        <v>0</v>
      </c>
    </row>
    <row r="25" spans="1:6" ht="12.75">
      <c r="A25" s="24" t="s">
        <v>16</v>
      </c>
      <c r="B25" s="4"/>
      <c r="C25" s="11">
        <v>750</v>
      </c>
      <c r="D25" s="73"/>
      <c r="E25" s="73">
        <v>0.1</v>
      </c>
      <c r="F25" s="5">
        <f>B25*0.75+D25*E25</f>
        <v>0</v>
      </c>
    </row>
    <row r="26" spans="1:6" ht="12.75">
      <c r="A26" s="71" t="s">
        <v>71</v>
      </c>
      <c r="B26" s="4"/>
      <c r="C26" s="12">
        <v>750</v>
      </c>
      <c r="D26" s="74"/>
      <c r="E26" s="74">
        <v>0.02</v>
      </c>
      <c r="F26" s="5">
        <f>B26*0.75+D26*E26</f>
        <v>0</v>
      </c>
    </row>
    <row r="27" spans="1:6" ht="12.75">
      <c r="A27" s="71" t="s">
        <v>70</v>
      </c>
      <c r="B27" s="4"/>
      <c r="C27" s="12">
        <v>410</v>
      </c>
      <c r="D27" s="74"/>
      <c r="E27" s="74">
        <v>0.02</v>
      </c>
      <c r="F27" s="5">
        <f>B27*0.41+D27*E27</f>
        <v>0</v>
      </c>
    </row>
    <row r="28" spans="1:6" ht="12.75">
      <c r="A28" s="64" t="s">
        <v>58</v>
      </c>
      <c r="B28" s="4"/>
      <c r="C28" s="12">
        <v>1500</v>
      </c>
      <c r="D28" s="62"/>
      <c r="E28" s="63"/>
      <c r="F28" s="5">
        <f>B28*1.5</f>
        <v>0</v>
      </c>
    </row>
    <row r="29" spans="1:6" ht="12.75">
      <c r="A29" s="30" t="s">
        <v>9</v>
      </c>
      <c r="B29" s="4"/>
      <c r="C29" s="12">
        <v>150</v>
      </c>
      <c r="D29" s="36"/>
      <c r="E29" s="74">
        <v>0.1</v>
      </c>
      <c r="F29" s="5">
        <f>B29*0.15+D29*E29</f>
        <v>0</v>
      </c>
    </row>
    <row r="30" spans="1:6" ht="12.75">
      <c r="A30" s="72" t="s">
        <v>69</v>
      </c>
      <c r="B30" s="4"/>
      <c r="C30" s="12">
        <v>150</v>
      </c>
      <c r="D30" s="75"/>
      <c r="E30" s="75">
        <v>0.02</v>
      </c>
      <c r="F30" s="5">
        <f>B30*0.15+D30*E30</f>
        <v>0</v>
      </c>
    </row>
    <row r="31" spans="1:6" ht="12.75">
      <c r="A31" s="81" t="s">
        <v>24</v>
      </c>
      <c r="B31" s="81"/>
      <c r="C31" s="81"/>
      <c r="D31" s="81"/>
      <c r="E31" s="81"/>
      <c r="F31" s="31">
        <f>F14+F15+F16+F17+F18+F19+F20+F21+F22+F23+F24+F25+F26+F27+F28+F29+F30</f>
        <v>0</v>
      </c>
    </row>
    <row r="32" spans="1:6" ht="24" customHeight="1">
      <c r="A32" s="83" t="s">
        <v>65</v>
      </c>
      <c r="B32" s="84"/>
      <c r="C32" s="84"/>
      <c r="D32" s="84"/>
      <c r="E32" s="84"/>
      <c r="F32" s="85"/>
    </row>
    <row r="33" spans="1:7" ht="12.75">
      <c r="A33" s="20" t="s">
        <v>4</v>
      </c>
      <c r="B33" s="97" t="s">
        <v>25</v>
      </c>
      <c r="C33" s="97"/>
      <c r="D33" s="97" t="s">
        <v>7</v>
      </c>
      <c r="E33" s="97"/>
      <c r="F33" s="21" t="s">
        <v>26</v>
      </c>
      <c r="G33" s="22"/>
    </row>
    <row r="34" spans="1:6" ht="12.75">
      <c r="A34" s="17" t="s">
        <v>8</v>
      </c>
      <c r="B34" s="79"/>
      <c r="C34" s="79"/>
      <c r="D34" s="79">
        <v>0.5</v>
      </c>
      <c r="E34" s="79"/>
      <c r="F34" s="5">
        <f>B34*D34</f>
        <v>0</v>
      </c>
    </row>
    <row r="35" spans="1:6" ht="12.75">
      <c r="A35" s="24" t="s">
        <v>9</v>
      </c>
      <c r="B35" s="78"/>
      <c r="C35" s="78"/>
      <c r="D35" s="79">
        <v>0.5</v>
      </c>
      <c r="E35" s="79"/>
      <c r="F35" s="8">
        <f>B35*D35</f>
        <v>0</v>
      </c>
    </row>
    <row r="36" spans="1:6" ht="12.75">
      <c r="A36" s="18" t="s">
        <v>10</v>
      </c>
      <c r="B36" s="78"/>
      <c r="C36" s="78"/>
      <c r="D36" s="79">
        <v>0.5</v>
      </c>
      <c r="E36" s="79"/>
      <c r="F36" s="8">
        <f>B36*D36</f>
        <v>0</v>
      </c>
    </row>
    <row r="37" spans="1:6" ht="12.75">
      <c r="A37" s="30" t="s">
        <v>11</v>
      </c>
      <c r="B37" s="78"/>
      <c r="C37" s="78"/>
      <c r="D37" s="78">
        <v>0.5</v>
      </c>
      <c r="E37" s="78"/>
      <c r="F37" s="8">
        <f>B37*D37</f>
        <v>0</v>
      </c>
    </row>
    <row r="38" spans="1:6" ht="12" customHeight="1">
      <c r="A38" s="81" t="s">
        <v>27</v>
      </c>
      <c r="B38" s="81"/>
      <c r="C38" s="81"/>
      <c r="D38" s="81"/>
      <c r="E38" s="81"/>
      <c r="F38" s="31">
        <f>F34+F35+F36</f>
        <v>0</v>
      </c>
    </row>
    <row r="39" spans="1:6" ht="12.75">
      <c r="A39" s="83" t="s">
        <v>43</v>
      </c>
      <c r="B39" s="84"/>
      <c r="C39" s="84"/>
      <c r="D39" s="84"/>
      <c r="E39" s="84"/>
      <c r="F39" s="85"/>
    </row>
    <row r="40" spans="1:6" ht="12.75">
      <c r="A40" s="21" t="s">
        <v>4</v>
      </c>
      <c r="B40" s="21" t="s">
        <v>54</v>
      </c>
      <c r="C40" s="21" t="s">
        <v>55</v>
      </c>
      <c r="D40" s="21" t="s">
        <v>56</v>
      </c>
      <c r="E40" s="21" t="s">
        <v>57</v>
      </c>
      <c r="F40" s="21" t="s">
        <v>26</v>
      </c>
    </row>
    <row r="41" spans="1:7" ht="12" customHeight="1">
      <c r="A41" s="32" t="s">
        <v>49</v>
      </c>
      <c r="B41" s="33"/>
      <c r="C41" s="33"/>
      <c r="D41" s="33"/>
      <c r="E41" s="33"/>
      <c r="F41" s="34"/>
      <c r="G41" s="35"/>
    </row>
    <row r="42" spans="1:6" ht="12" customHeight="1">
      <c r="A42" s="6" t="s">
        <v>8</v>
      </c>
      <c r="B42" s="7"/>
      <c r="C42" s="7"/>
      <c r="D42" s="7"/>
      <c r="E42" s="36"/>
      <c r="F42" s="8">
        <f>B42*0.09+C42*0.15+D42*0.21+E42*0.3</f>
        <v>0</v>
      </c>
    </row>
    <row r="43" spans="1:6" ht="12" customHeight="1">
      <c r="A43" s="6" t="s">
        <v>52</v>
      </c>
      <c r="B43" s="7"/>
      <c r="C43" s="7"/>
      <c r="D43" s="7"/>
      <c r="E43" s="36"/>
      <c r="F43" s="8">
        <f>B43*0.09+C43*0.15+D43*0.21+E43*0.3</f>
        <v>0</v>
      </c>
    </row>
    <row r="44" spans="1:6" ht="12" customHeight="1">
      <c r="A44" s="6" t="s">
        <v>51</v>
      </c>
      <c r="B44" s="7"/>
      <c r="C44" s="7"/>
      <c r="D44" s="7"/>
      <c r="E44" s="36"/>
      <c r="F44" s="8">
        <f>B44*0.09+C44*0.15+D44*0.21+E44*0.3</f>
        <v>0</v>
      </c>
    </row>
    <row r="45" spans="1:6" ht="12" customHeight="1">
      <c r="A45" s="6" t="s">
        <v>53</v>
      </c>
      <c r="B45" s="7"/>
      <c r="C45" s="7"/>
      <c r="D45" s="7"/>
      <c r="E45" s="36"/>
      <c r="F45" s="8">
        <f>B45*0.09+C45*0.15+D45*0.21+E45*0.3</f>
        <v>0</v>
      </c>
    </row>
    <row r="46" spans="1:6" ht="12" customHeight="1">
      <c r="A46" s="6" t="s">
        <v>28</v>
      </c>
      <c r="B46" s="7"/>
      <c r="C46" s="7"/>
      <c r="D46" s="7"/>
      <c r="E46" s="36"/>
      <c r="F46" s="8">
        <f>B46*0.3+C46*0.3+D46*0.3+E46*0.3</f>
        <v>0</v>
      </c>
    </row>
    <row r="47" spans="1:6" ht="12" customHeight="1">
      <c r="A47" s="6" t="s">
        <v>30</v>
      </c>
      <c r="B47" s="7"/>
      <c r="C47" s="7"/>
      <c r="D47" s="7"/>
      <c r="E47" s="36"/>
      <c r="F47" s="8">
        <f>B47*0.3+C47*0.3+D47*0.3+E47*0.3</f>
        <v>0</v>
      </c>
    </row>
    <row r="48" spans="1:7" ht="12" customHeight="1">
      <c r="A48" s="32" t="s">
        <v>50</v>
      </c>
      <c r="B48" s="33"/>
      <c r="C48" s="33"/>
      <c r="D48" s="33"/>
      <c r="E48" s="33"/>
      <c r="F48" s="34"/>
      <c r="G48" s="35"/>
    </row>
    <row r="49" spans="1:6" ht="12" customHeight="1">
      <c r="A49" s="6" t="s">
        <v>8</v>
      </c>
      <c r="C49" s="7"/>
      <c r="D49" s="7"/>
      <c r="E49" s="36"/>
      <c r="F49" s="8">
        <f>B49*0.09+C49*0.15+D49*0.21+E49*0.3</f>
        <v>0</v>
      </c>
    </row>
    <row r="50" spans="1:6" ht="12" customHeight="1">
      <c r="A50" s="6" t="s">
        <v>52</v>
      </c>
      <c r="C50" s="7"/>
      <c r="D50" s="7"/>
      <c r="E50" s="36"/>
      <c r="F50" s="8">
        <f>B50*0.09+C50*0.15+D50*0.21+E50*0.3</f>
        <v>0</v>
      </c>
    </row>
    <row r="51" spans="1:6" ht="12" customHeight="1">
      <c r="A51" s="6" t="s">
        <v>51</v>
      </c>
      <c r="B51" s="7"/>
      <c r="C51" s="7"/>
      <c r="D51" s="7"/>
      <c r="E51" s="36"/>
      <c r="F51" s="8">
        <f>B51*0.09+C51*0.15+D51*0.21+E51*0.3</f>
        <v>0</v>
      </c>
    </row>
    <row r="52" spans="1:6" ht="12" customHeight="1">
      <c r="A52" s="6" t="s">
        <v>53</v>
      </c>
      <c r="B52" s="7"/>
      <c r="C52" s="7"/>
      <c r="D52" s="7"/>
      <c r="E52" s="36"/>
      <c r="F52" s="8">
        <f>B52*0.09+C52*0.15+D52*0.21+E52*0.3</f>
        <v>0</v>
      </c>
    </row>
    <row r="53" spans="1:6" ht="12" customHeight="1">
      <c r="A53" s="6" t="s">
        <v>28</v>
      </c>
      <c r="B53" s="7"/>
      <c r="C53" s="7"/>
      <c r="D53" s="7"/>
      <c r="E53" s="36"/>
      <c r="F53" s="8">
        <f>B53*0.3+C53*0.3+D53*0.3+E53*0.3</f>
        <v>0</v>
      </c>
    </row>
    <row r="54" spans="1:6" ht="12" customHeight="1">
      <c r="A54" s="6" t="s">
        <v>30</v>
      </c>
      <c r="B54" s="7"/>
      <c r="C54" s="7"/>
      <c r="D54" s="7"/>
      <c r="E54" s="36"/>
      <c r="F54" s="8">
        <f>B54*0.3+C54*0.3+D54*0.3+E54*0.3</f>
        <v>0</v>
      </c>
    </row>
    <row r="55" spans="1:7" ht="12" customHeight="1">
      <c r="A55" s="37" t="s">
        <v>29</v>
      </c>
      <c r="B55" s="38"/>
      <c r="C55" s="38"/>
      <c r="D55" s="38"/>
      <c r="E55" s="38"/>
      <c r="F55" s="39"/>
      <c r="G55" s="35"/>
    </row>
    <row r="56" spans="1:6" ht="12" customHeight="1">
      <c r="A56" s="6" t="s">
        <v>8</v>
      </c>
      <c r="B56" s="7"/>
      <c r="C56" s="7"/>
      <c r="D56" s="7"/>
      <c r="E56" s="36"/>
      <c r="F56" s="8">
        <f>B56*0.09+C56*0.15+D56*0.21+E56*0.3</f>
        <v>0</v>
      </c>
    </row>
    <row r="57" spans="1:6" ht="12" customHeight="1">
      <c r="A57" s="6" t="s">
        <v>52</v>
      </c>
      <c r="B57" s="7"/>
      <c r="C57" s="7"/>
      <c r="D57" s="7"/>
      <c r="E57" s="36"/>
      <c r="F57" s="8">
        <f>B57*0.09+C57*0.15+D57*0.21+E57*0.3</f>
        <v>0</v>
      </c>
    </row>
    <row r="58" spans="1:6" ht="12" customHeight="1">
      <c r="A58" s="6" t="s">
        <v>51</v>
      </c>
      <c r="B58" s="7"/>
      <c r="C58" s="7"/>
      <c r="D58" s="7"/>
      <c r="E58" s="36"/>
      <c r="F58" s="8">
        <f>B58*0.09+C58*0.15+D58*0.21+E58*0.3</f>
        <v>0</v>
      </c>
    </row>
    <row r="59" spans="1:6" ht="11.25" customHeight="1">
      <c r="A59" s="6" t="s">
        <v>53</v>
      </c>
      <c r="B59" s="7"/>
      <c r="C59" s="7"/>
      <c r="D59" s="7"/>
      <c r="E59" s="36"/>
      <c r="F59" s="8">
        <f>B59*0.09+C59*0.15+D59*0.21+E59*0.3</f>
        <v>0</v>
      </c>
    </row>
    <row r="60" spans="1:6" ht="11.25" customHeight="1">
      <c r="A60" s="6" t="s">
        <v>28</v>
      </c>
      <c r="B60" s="57"/>
      <c r="C60" s="57"/>
      <c r="D60" s="57"/>
      <c r="E60" s="57"/>
      <c r="F60" s="58">
        <f>B60*0.3+C60*0.3+D60*0.3+E60*0.3</f>
        <v>0</v>
      </c>
    </row>
    <row r="61" spans="1:6" ht="11.25" customHeight="1">
      <c r="A61" s="59" t="s">
        <v>30</v>
      </c>
      <c r="B61" s="60"/>
      <c r="C61" s="60"/>
      <c r="D61" s="60"/>
      <c r="E61" s="60"/>
      <c r="F61" s="61">
        <f>B61*0.3+C61*0.3+D61*0.3+E61*0.3</f>
        <v>0</v>
      </c>
    </row>
    <row r="62" spans="1:7" ht="12" customHeight="1">
      <c r="A62" s="37" t="s">
        <v>31</v>
      </c>
      <c r="B62" s="38"/>
      <c r="C62" s="38"/>
      <c r="D62" s="38"/>
      <c r="E62" s="38"/>
      <c r="F62" s="39"/>
      <c r="G62" s="35"/>
    </row>
    <row r="63" spans="1:6" ht="12" customHeight="1">
      <c r="A63" s="6" t="s">
        <v>8</v>
      </c>
      <c r="B63" s="7"/>
      <c r="C63" s="7"/>
      <c r="D63" s="7"/>
      <c r="E63" s="36"/>
      <c r="F63" s="8">
        <f>B63*0.09+C63*0.15+D63*0.21+E63*0.3</f>
        <v>0</v>
      </c>
    </row>
    <row r="64" spans="1:6" ht="12" customHeight="1">
      <c r="A64" s="6" t="s">
        <v>52</v>
      </c>
      <c r="B64" s="7"/>
      <c r="C64" s="7"/>
      <c r="D64" s="7"/>
      <c r="E64" s="36"/>
      <c r="F64" s="8">
        <f>B64*0.09+C64*0.15+D64*0.21+E64*0.3</f>
        <v>0</v>
      </c>
    </row>
    <row r="65" spans="1:6" ht="12" customHeight="1">
      <c r="A65" s="6" t="s">
        <v>51</v>
      </c>
      <c r="B65" s="7"/>
      <c r="C65" s="7"/>
      <c r="D65" s="7"/>
      <c r="E65" s="36"/>
      <c r="F65" s="8">
        <f>B65*0.09+C65*0.15+D65*0.21+E65*0.3</f>
        <v>0</v>
      </c>
    </row>
    <row r="66" spans="1:6" ht="12" customHeight="1">
      <c r="A66" s="6" t="s">
        <v>53</v>
      </c>
      <c r="B66" s="7"/>
      <c r="C66" s="7"/>
      <c r="D66" s="7"/>
      <c r="E66" s="36"/>
      <c r="F66" s="8">
        <f>B66*0.09+C66*0.15+D66*0.21+E66*0.3</f>
        <v>0</v>
      </c>
    </row>
    <row r="67" spans="1:6" ht="12" customHeight="1">
      <c r="A67" s="6" t="s">
        <v>28</v>
      </c>
      <c r="B67" s="57"/>
      <c r="C67" s="57"/>
      <c r="D67" s="57"/>
      <c r="E67" s="57"/>
      <c r="F67" s="58">
        <f>B67*0.3+C67*0.3+D67*0.3+E67*0.3</f>
        <v>0</v>
      </c>
    </row>
    <row r="68" spans="1:6" ht="12" customHeight="1">
      <c r="A68" s="59" t="s">
        <v>30</v>
      </c>
      <c r="B68" s="60"/>
      <c r="C68" s="60"/>
      <c r="D68" s="60"/>
      <c r="E68" s="60"/>
      <c r="F68" s="61">
        <f>B68*0.3+C68*0.3+D68*0.3+E68*0.3</f>
        <v>0</v>
      </c>
    </row>
    <row r="69" spans="1:7" ht="12" customHeight="1">
      <c r="A69" s="37" t="s">
        <v>32</v>
      </c>
      <c r="B69" s="38"/>
      <c r="C69" s="38"/>
      <c r="D69" s="38"/>
      <c r="E69" s="38"/>
      <c r="F69" s="39"/>
      <c r="G69" s="35"/>
    </row>
    <row r="70" spans="1:6" ht="12" customHeight="1">
      <c r="A70" s="6" t="s">
        <v>8</v>
      </c>
      <c r="B70" s="7"/>
      <c r="C70" s="7"/>
      <c r="D70" s="7"/>
      <c r="E70" s="36"/>
      <c r="F70" s="8">
        <f>B70*0.09+C70*0.15+D70*0.21+E70*0.3</f>
        <v>0</v>
      </c>
    </row>
    <row r="71" spans="1:6" ht="12" customHeight="1">
      <c r="A71" s="6" t="s">
        <v>52</v>
      </c>
      <c r="B71" s="7"/>
      <c r="C71" s="7"/>
      <c r="D71" s="7"/>
      <c r="E71" s="36"/>
      <c r="F71" s="8">
        <f>B71*0.09+C71*0.15+D71*0.21+E71*0.3</f>
        <v>0</v>
      </c>
    </row>
    <row r="72" spans="1:6" ht="12" customHeight="1">
      <c r="A72" s="6" t="s">
        <v>51</v>
      </c>
      <c r="B72" s="7"/>
      <c r="C72" s="7"/>
      <c r="D72" s="7"/>
      <c r="E72" s="36"/>
      <c r="F72" s="8">
        <f>B72*0.09+C72*0.15+D72*0.21+E72*0.3</f>
        <v>0</v>
      </c>
    </row>
    <row r="73" spans="1:6" ht="12" customHeight="1">
      <c r="A73" s="6" t="s">
        <v>53</v>
      </c>
      <c r="B73" s="7"/>
      <c r="C73" s="7"/>
      <c r="D73" s="7"/>
      <c r="E73" s="36"/>
      <c r="F73" s="8">
        <f>B73*0.09+C73*0.15+D73*0.21+E73*0.3</f>
        <v>0</v>
      </c>
    </row>
    <row r="74" spans="1:6" ht="12" customHeight="1">
      <c r="A74" s="6" t="s">
        <v>28</v>
      </c>
      <c r="B74" s="57"/>
      <c r="C74" s="57"/>
      <c r="D74" s="57"/>
      <c r="E74" s="57"/>
      <c r="F74" s="58">
        <f>B74*0.3+C74*0.3+D74*0.3+E74*0.3</f>
        <v>0</v>
      </c>
    </row>
    <row r="75" spans="1:6" ht="12" customHeight="1">
      <c r="A75" s="59" t="s">
        <v>30</v>
      </c>
      <c r="B75" s="60"/>
      <c r="C75" s="60"/>
      <c r="D75" s="60"/>
      <c r="E75" s="60"/>
      <c r="F75" s="61">
        <f>B75*0.3+C75*0.3+D75*0.3+E75*0.3</f>
        <v>0</v>
      </c>
    </row>
    <row r="76" spans="1:6" ht="12" customHeight="1">
      <c r="A76" s="80" t="s">
        <v>33</v>
      </c>
      <c r="B76" s="80"/>
      <c r="C76" s="80"/>
      <c r="D76" s="80"/>
      <c r="E76" s="80"/>
      <c r="F76" s="43">
        <f>F42+F43+F44+F45+F46+F47+F49+F50+F51+F52+F53+F54+F56+F57+F58+F59+F60+F61+F63+F64+F65+F66+F67+F68+F70+F71+F72+F73+F74+F75</f>
        <v>0</v>
      </c>
    </row>
    <row r="77" spans="1:6" ht="12" customHeight="1">
      <c r="A77" s="81" t="s">
        <v>34</v>
      </c>
      <c r="B77" s="81"/>
      <c r="C77" s="81"/>
      <c r="D77" s="81"/>
      <c r="E77" s="81"/>
      <c r="F77" s="31">
        <f>F31+F38+F76</f>
        <v>0</v>
      </c>
    </row>
    <row r="78" spans="1:6" ht="12.75">
      <c r="A78" s="13"/>
      <c r="F78" s="13"/>
    </row>
    <row r="79" spans="1:6" ht="12.75">
      <c r="A79" s="13"/>
      <c r="F79" s="40"/>
    </row>
    <row r="80" spans="1:7" ht="13.5" thickBot="1">
      <c r="A80" s="87" t="s">
        <v>44</v>
      </c>
      <c r="B80" s="87"/>
      <c r="C80" s="87"/>
      <c r="D80" s="44"/>
      <c r="E80" s="44"/>
      <c r="F80" s="44"/>
      <c r="G80" s="44"/>
    </row>
    <row r="81" spans="1:7" ht="12.75">
      <c r="A81" s="45" t="s">
        <v>35</v>
      </c>
      <c r="B81" s="46" t="s">
        <v>36</v>
      </c>
      <c r="C81" s="46" t="s">
        <v>37</v>
      </c>
      <c r="D81" s="105" t="s">
        <v>38</v>
      </c>
      <c r="E81" s="106"/>
      <c r="F81" s="107" t="s">
        <v>48</v>
      </c>
      <c r="G81" s="108"/>
    </row>
    <row r="82" spans="1:7" ht="12.75">
      <c r="A82" s="47" t="s">
        <v>39</v>
      </c>
      <c r="B82" s="48" t="s">
        <v>40</v>
      </c>
      <c r="C82" s="48" t="s">
        <v>40</v>
      </c>
      <c r="D82" s="109" t="s">
        <v>40</v>
      </c>
      <c r="E82" s="110"/>
      <c r="F82" s="111" t="s">
        <v>47</v>
      </c>
      <c r="G82" s="112"/>
    </row>
    <row r="83" spans="1:7" ht="13.5" thickBot="1">
      <c r="A83" s="49"/>
      <c r="B83" s="50" t="s">
        <v>41</v>
      </c>
      <c r="C83" s="50" t="s">
        <v>41</v>
      </c>
      <c r="D83" s="98" t="s">
        <v>41</v>
      </c>
      <c r="E83" s="99"/>
      <c r="F83" s="100" t="s">
        <v>45</v>
      </c>
      <c r="G83" s="101"/>
    </row>
    <row r="84" spans="1:7" ht="13.5" thickBot="1">
      <c r="A84" s="52" t="s">
        <v>49</v>
      </c>
      <c r="B84" s="51"/>
      <c r="C84" s="51"/>
      <c r="D84" s="102"/>
      <c r="E84" s="103"/>
      <c r="F84" s="102"/>
      <c r="G84" s="104"/>
    </row>
    <row r="85" spans="1:7" ht="13.5" thickBot="1">
      <c r="A85" s="52" t="s">
        <v>50</v>
      </c>
      <c r="B85" s="51"/>
      <c r="C85" s="51"/>
      <c r="D85" s="54"/>
      <c r="E85" s="55"/>
      <c r="F85" s="54"/>
      <c r="G85" s="53"/>
    </row>
    <row r="86" spans="1:7" ht="13.5" thickBot="1">
      <c r="A86" s="52" t="s">
        <v>29</v>
      </c>
      <c r="B86" s="51"/>
      <c r="C86" s="51"/>
      <c r="D86" s="102"/>
      <c r="E86" s="103"/>
      <c r="F86" s="102"/>
      <c r="G86" s="104"/>
    </row>
    <row r="87" spans="1:7" ht="13.5" thickBot="1">
      <c r="A87" s="52" t="s">
        <v>31</v>
      </c>
      <c r="B87" s="51"/>
      <c r="C87" s="51"/>
      <c r="D87" s="102"/>
      <c r="E87" s="103"/>
      <c r="F87" s="102"/>
      <c r="G87" s="104"/>
    </row>
    <row r="88" spans="1:7" ht="13.5" thickBot="1">
      <c r="A88" s="56" t="s">
        <v>46</v>
      </c>
      <c r="B88" s="53"/>
      <c r="C88" s="53"/>
      <c r="D88" s="102"/>
      <c r="E88" s="103"/>
      <c r="F88" s="102"/>
      <c r="G88" s="104"/>
    </row>
    <row r="89" spans="1:11" ht="27" customHeight="1">
      <c r="A89" s="65" t="s">
        <v>17</v>
      </c>
      <c r="B89" s="66"/>
      <c r="C89" s="82"/>
      <c r="D89" s="82"/>
      <c r="E89" s="82"/>
      <c r="F89" s="82"/>
      <c r="G89" s="82"/>
      <c r="H89" s="82"/>
      <c r="I89" s="82"/>
      <c r="J89" s="82" t="s">
        <v>59</v>
      </c>
      <c r="K89" s="82"/>
    </row>
    <row r="90" spans="1:11" ht="12.75">
      <c r="A90" s="65" t="s">
        <v>18</v>
      </c>
      <c r="B90" s="67"/>
      <c r="C90" s="68"/>
      <c r="D90" s="68"/>
      <c r="E90" s="68"/>
      <c r="F90" s="68" t="s">
        <v>59</v>
      </c>
      <c r="G90" s="68"/>
      <c r="H90" s="68"/>
      <c r="I90" s="68"/>
      <c r="J90" s="68"/>
      <c r="K90" s="68"/>
    </row>
    <row r="91" spans="1:11" ht="12.75">
      <c r="A91" s="65" t="s">
        <v>60</v>
      </c>
      <c r="B91" s="82"/>
      <c r="C91" s="82"/>
      <c r="D91" s="82"/>
      <c r="E91" s="82"/>
      <c r="F91" s="82"/>
      <c r="G91" s="82"/>
      <c r="H91" s="82"/>
      <c r="I91" s="82"/>
      <c r="J91" s="82" t="s">
        <v>19</v>
      </c>
      <c r="K91" s="82"/>
    </row>
    <row r="92" spans="1:11" ht="12.75">
      <c r="A92" s="68" t="s">
        <v>61</v>
      </c>
      <c r="B92" s="68"/>
      <c r="C92" s="68"/>
      <c r="D92" s="68"/>
      <c r="E92" s="68"/>
      <c r="F92" s="68" t="s">
        <v>19</v>
      </c>
      <c r="G92" s="68"/>
      <c r="H92" s="68"/>
      <c r="I92" s="68"/>
      <c r="J92" s="68"/>
      <c r="K92" s="68"/>
    </row>
    <row r="93" spans="1:11" ht="12.75">
      <c r="A93" s="77" t="s">
        <v>73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ht="12.75">
      <c r="A94" s="77" t="s">
        <v>62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24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1:11" ht="18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8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1:11" ht="21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ht="11.25" customHeight="1">
      <c r="B99" s="13"/>
    </row>
  </sheetData>
  <sheetProtection/>
  <mergeCells count="51">
    <mergeCell ref="D88:E88"/>
    <mergeCell ref="F88:G88"/>
    <mergeCell ref="D86:E86"/>
    <mergeCell ref="F86:G86"/>
    <mergeCell ref="D87:E87"/>
    <mergeCell ref="F87:G87"/>
    <mergeCell ref="D83:E83"/>
    <mergeCell ref="F83:G83"/>
    <mergeCell ref="D84:E84"/>
    <mergeCell ref="F84:G84"/>
    <mergeCell ref="D81:E81"/>
    <mergeCell ref="F81:G81"/>
    <mergeCell ref="D82:E82"/>
    <mergeCell ref="F82:G82"/>
    <mergeCell ref="B12:C12"/>
    <mergeCell ref="D12:E12"/>
    <mergeCell ref="B34:C34"/>
    <mergeCell ref="D34:E34"/>
    <mergeCell ref="A32:F32"/>
    <mergeCell ref="B33:C33"/>
    <mergeCell ref="D33:E33"/>
    <mergeCell ref="B37:C37"/>
    <mergeCell ref="D37:E37"/>
    <mergeCell ref="E4:F4"/>
    <mergeCell ref="B5:F5"/>
    <mergeCell ref="B6:F6"/>
    <mergeCell ref="A31:E31"/>
    <mergeCell ref="B7:F7"/>
    <mergeCell ref="B8:F8"/>
    <mergeCell ref="B9:F9"/>
    <mergeCell ref="A11:F11"/>
    <mergeCell ref="A98:K98"/>
    <mergeCell ref="C89:I89"/>
    <mergeCell ref="J89:K89"/>
    <mergeCell ref="B91:I91"/>
    <mergeCell ref="J91:K91"/>
    <mergeCell ref="A38:E38"/>
    <mergeCell ref="A39:F39"/>
    <mergeCell ref="A96:K96"/>
    <mergeCell ref="A97:K97"/>
    <mergeCell ref="A80:C80"/>
    <mergeCell ref="A1:F1"/>
    <mergeCell ref="A93:K93"/>
    <mergeCell ref="A94:K94"/>
    <mergeCell ref="A95:K95"/>
    <mergeCell ref="B35:C35"/>
    <mergeCell ref="D35:E35"/>
    <mergeCell ref="B36:C36"/>
    <mergeCell ref="D36:E36"/>
    <mergeCell ref="A76:E76"/>
    <mergeCell ref="A77:E77"/>
  </mergeCells>
  <dataValidations count="1">
    <dataValidation type="date" allowBlank="1" showInputMessage="1" showErrorMessage="1" errorTitle="POGREŠAN UNOS" error="Upišite datum formata dd.mm.yyyy" sqref="B90">
      <formula1>38353</formula1>
      <formula2>401768</formula2>
    </dataValidation>
  </dataValidations>
  <printOptions/>
  <pageMargins left="0.31496062992125984" right="0.35433070866141736" top="1.141732283464567" bottom="0.27" header="0.7874015748031497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Žana Žarkov</cp:lastModifiedBy>
  <cp:lastPrinted>2010-10-07T13:36:20Z</cp:lastPrinted>
  <dcterms:created xsi:type="dcterms:W3CDTF">1996-10-14T23:33:28Z</dcterms:created>
  <dcterms:modified xsi:type="dcterms:W3CDTF">2015-06-17T13:17:09Z</dcterms:modified>
  <cp:category/>
  <cp:version/>
  <cp:contentType/>
  <cp:contentStatus/>
</cp:coreProperties>
</file>